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75" windowWidth="12990" windowHeight="9060"/>
  </bookViews>
  <sheets>
    <sheet name="Base estadísticas edudip" sheetId="1" r:id="rId1"/>
  </sheets>
  <calcPr calcId="145621"/>
</workbook>
</file>

<file path=xl/calcChain.xml><?xml version="1.0" encoding="utf-8"?>
<calcChain xmlns="http://schemas.openxmlformats.org/spreadsheetml/2006/main">
  <c r="H40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" i="1"/>
  <c r="D4" i="1"/>
  <c r="D5" i="1"/>
  <c r="D6" i="1"/>
  <c r="D7" i="1"/>
  <c r="D8" i="1"/>
  <c r="D9" i="1"/>
  <c r="D2" i="1"/>
  <c r="D40" i="1" l="1"/>
  <c r="G39" i="1"/>
  <c r="D39" i="1" l="1"/>
  <c r="H39" i="1"/>
</calcChain>
</file>

<file path=xl/sharedStrings.xml><?xml version="1.0" encoding="utf-8"?>
<sst xmlns="http://schemas.openxmlformats.org/spreadsheetml/2006/main" count="91" uniqueCount="16">
  <si>
    <t>Vorname</t>
  </si>
  <si>
    <t>Nachname</t>
  </si>
  <si>
    <t>E-Mail Adresse</t>
  </si>
  <si>
    <t>Verbindungszeitpunkt</t>
  </si>
  <si>
    <t>Verbindungsdatum</t>
  </si>
  <si>
    <t>Anwesenheitsdauer (h:m:s)</t>
  </si>
  <si>
    <t xml:space="preserve">Teilnehmer </t>
  </si>
  <si>
    <t>Angemeldete Teilnehmer</t>
  </si>
  <si>
    <t>Direktlink Teilnehmer</t>
  </si>
  <si>
    <t>Direktlink</t>
  </si>
  <si>
    <t>Mehr als 15 Minuten</t>
  </si>
  <si>
    <t>Weniger als 15 Minuten</t>
  </si>
  <si>
    <t>Raum nicht betreten</t>
  </si>
  <si>
    <t>XXX</t>
  </si>
  <si>
    <t>XXXXX</t>
  </si>
  <si>
    <t>XXX@XXX.com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</si>
</sst>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trike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64" fontId="0" fillId="0" borderId="0" xfId="0" applyNumberFormat="1"/>
    <xf numFmtId="0" fontId="0" fillId="0" borderId="0" xfId="0" applyFill="1"/>
    <xf numFmtId="49" fontId="18" fillId="0" borderId="0" xfId="42" applyNumberFormat="1" applyFill="1" applyAlignment="1" applyProtection="1"/>
    <xf numFmtId="164" fontId="0" fillId="0" borderId="0" xfId="0" applyNumberFormat="1" applyFill="1"/>
    <xf numFmtId="22" fontId="0" fillId="0" borderId="0" xfId="0" applyNumberFormat="1" applyFill="1"/>
    <xf numFmtId="21" fontId="0" fillId="0" borderId="0" xfId="0" applyNumberFormat="1" applyFill="1"/>
    <xf numFmtId="0" fontId="0" fillId="0" borderId="0" xfId="0" applyNumberFormat="1"/>
    <xf numFmtId="0" fontId="0" fillId="0" borderId="12" xfId="0" applyFill="1" applyBorder="1"/>
    <xf numFmtId="0" fontId="0" fillId="0" borderId="14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3" xfId="0" applyBorder="1"/>
    <xf numFmtId="0" fontId="0" fillId="0" borderId="0" xfId="0" applyFill="1" applyBorder="1"/>
    <xf numFmtId="0" fontId="0" fillId="0" borderId="19" xfId="0" applyBorder="1"/>
    <xf numFmtId="164" fontId="0" fillId="0" borderId="20" xfId="0" applyNumberFormat="1" applyBorder="1"/>
    <xf numFmtId="0" fontId="0" fillId="0" borderId="15" xfId="0" applyBorder="1"/>
    <xf numFmtId="0" fontId="0" fillId="0" borderId="21" xfId="0" applyFill="1" applyBorder="1"/>
    <xf numFmtId="0" fontId="0" fillId="0" borderId="17" xfId="0" applyBorder="1"/>
    <xf numFmtId="0" fontId="0" fillId="0" borderId="11" xfId="0" applyBorder="1" applyProtection="1"/>
    <xf numFmtId="164" fontId="0" fillId="0" borderId="10" xfId="0" applyNumberFormat="1" applyBorder="1" applyProtection="1"/>
    <xf numFmtId="0" fontId="0" fillId="0" borderId="11" xfId="0" applyFill="1" applyBorder="1" applyProtection="1"/>
    <xf numFmtId="0" fontId="0" fillId="0" borderId="0" xfId="0" applyProtection="1"/>
    <xf numFmtId="0" fontId="0" fillId="0" borderId="11" xfId="0" applyBorder="1"/>
    <xf numFmtId="0" fontId="19" fillId="0" borderId="0" xfId="0" applyFont="1" applyFill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yper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'Base estadísticas edudip'!$D$1</c:f>
              <c:strCache>
                <c:ptCount val="1"/>
                <c:pt idx="0">
                  <c:v>Direktlink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'Base estadísticas edudip'!$E$39:$E$40</c:f>
              <c:strCache>
                <c:ptCount val="2"/>
                <c:pt idx="0">
                  <c:v>Angemeldete Teilnehmer</c:v>
                </c:pt>
                <c:pt idx="1">
                  <c:v>Direktlink Teilnehmer</c:v>
                </c:pt>
              </c:strCache>
            </c:strRef>
          </c:cat>
          <c:val>
            <c:numRef>
              <c:f>'Base estadísticas edudip'!$D$39:$D$40</c:f>
              <c:numCache>
                <c:formatCode>General</c:formatCode>
                <c:ptCount val="2"/>
                <c:pt idx="0">
                  <c:v>20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789326334208219"/>
          <c:y val="0.38052620585056623"/>
          <c:w val="0.33544006999125109"/>
          <c:h val="0.3357182428321027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063689209749475E-2"/>
          <c:y val="0.25380424162308174"/>
          <c:w val="0.59803701211713434"/>
          <c:h val="0.60720539494606973"/>
        </c:manualLayout>
      </c:layout>
      <c:pie3DChart>
        <c:varyColors val="1"/>
        <c:ser>
          <c:idx val="0"/>
          <c:order val="0"/>
          <c:tx>
            <c:strRef>
              <c:f>'Base estadísticas edudip'!$H$1</c:f>
              <c:strCache>
                <c:ptCount val="1"/>
                <c:pt idx="0">
                  <c:v>Teilnehmer </c:v>
                </c:pt>
              </c:strCache>
            </c:strRef>
          </c:tx>
          <c:cat>
            <c:strRef>
              <c:f>'Base estadísticas edudip'!$I$39:$I$41</c:f>
              <c:strCache>
                <c:ptCount val="3"/>
                <c:pt idx="0">
                  <c:v>Mehr als 15 Minuten</c:v>
                </c:pt>
                <c:pt idx="1">
                  <c:v>Weniger als 15 Minuten</c:v>
                </c:pt>
                <c:pt idx="2">
                  <c:v>Raum nicht betreten</c:v>
                </c:pt>
              </c:strCache>
            </c:strRef>
          </c:cat>
          <c:val>
            <c:numRef>
              <c:f>'Base estadísticas edudip'!$H$39:$H$41</c:f>
              <c:numCache>
                <c:formatCode>General</c:formatCode>
                <c:ptCount val="3"/>
                <c:pt idx="0">
                  <c:v>28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774969237390359"/>
          <c:y val="0.27503228154874804"/>
          <c:w val="0.30960261205796596"/>
          <c:h val="0.53886430254612339"/>
        </c:manualLayout>
      </c:layout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Verbindungszeitpunkt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estadísticas edudip'!$F$1</c:f>
              <c:strCache>
                <c:ptCount val="1"/>
                <c:pt idx="0">
                  <c:v>Verbindungszeitpunkt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'Base estadísticas edudip'!$F$2:$F$38</c:f>
              <c:numCache>
                <c:formatCode>General</c:formatCode>
                <c:ptCount val="37"/>
                <c:pt idx="2" formatCode="h:mm:ss">
                  <c:v>0.76414351851851858</c:v>
                </c:pt>
                <c:pt idx="3" formatCode="h:mm:ss">
                  <c:v>0.77353009259259264</c:v>
                </c:pt>
                <c:pt idx="4" formatCode="h:mm:ss">
                  <c:v>0.78513888888888894</c:v>
                </c:pt>
                <c:pt idx="5" formatCode="h:mm:ss">
                  <c:v>0.76067129629629626</c:v>
                </c:pt>
                <c:pt idx="6" formatCode="h:mm:ss">
                  <c:v>0.7716319444444445</c:v>
                </c:pt>
                <c:pt idx="7" formatCode="h:mm:ss">
                  <c:v>0.76414351851851858</c:v>
                </c:pt>
                <c:pt idx="9" formatCode="h:mm:ss">
                  <c:v>0.77335648148148151</c:v>
                </c:pt>
                <c:pt idx="10" formatCode="h:mm:ss">
                  <c:v>0.77392361111111108</c:v>
                </c:pt>
                <c:pt idx="11" formatCode="h:mm:ss">
                  <c:v>0.77623842592592596</c:v>
                </c:pt>
                <c:pt idx="12" formatCode="h:mm:ss">
                  <c:v>0.7761689814814815</c:v>
                </c:pt>
                <c:pt idx="13" formatCode="h:mm:ss">
                  <c:v>0.77063657407407404</c:v>
                </c:pt>
                <c:pt idx="14" formatCode="h:mm:ss">
                  <c:v>0.77876157407407398</c:v>
                </c:pt>
                <c:pt idx="15" formatCode="h:mm:ss">
                  <c:v>0.77749999999999997</c:v>
                </c:pt>
                <c:pt idx="16" formatCode="h:mm:ss">
                  <c:v>0.77494212962962961</c:v>
                </c:pt>
                <c:pt idx="17" formatCode="h:mm:ss">
                  <c:v>0.77469907407407401</c:v>
                </c:pt>
                <c:pt idx="19" formatCode="h:mm:ss">
                  <c:v>0.76746527777777773</c:v>
                </c:pt>
                <c:pt idx="20" formatCode="h:mm:ss">
                  <c:v>0.7741203703703704</c:v>
                </c:pt>
                <c:pt idx="21" formatCode="h:mm:ss">
                  <c:v>0.73232638888888879</c:v>
                </c:pt>
                <c:pt idx="22" formatCode="h:mm:ss">
                  <c:v>0.79606481481481473</c:v>
                </c:pt>
                <c:pt idx="23" formatCode="h:mm:ss">
                  <c:v>0.77094907407407398</c:v>
                </c:pt>
                <c:pt idx="24" formatCode="h:mm:ss">
                  <c:v>0.78618055555555555</c:v>
                </c:pt>
                <c:pt idx="25" formatCode="h:mm:ss">
                  <c:v>0.77106481481481481</c:v>
                </c:pt>
                <c:pt idx="26" formatCode="h:mm:ss">
                  <c:v>0.78971064814814806</c:v>
                </c:pt>
                <c:pt idx="27" formatCode="h:mm:ss">
                  <c:v>0.76092592592592589</c:v>
                </c:pt>
                <c:pt idx="28" formatCode="h:mm:ss">
                  <c:v>0.77197916666666666</c:v>
                </c:pt>
                <c:pt idx="29" formatCode="h:mm:ss">
                  <c:v>0.77156249999999993</c:v>
                </c:pt>
                <c:pt idx="30" formatCode="h:mm:ss">
                  <c:v>0.82097222222222221</c:v>
                </c:pt>
                <c:pt idx="31" formatCode="h:mm:ss">
                  <c:v>0.76929398148148154</c:v>
                </c:pt>
                <c:pt idx="32" formatCode="h:mm:ss">
                  <c:v>0.76876157407407408</c:v>
                </c:pt>
                <c:pt idx="33" formatCode="h:mm:ss">
                  <c:v>0.78940972222222217</c:v>
                </c:pt>
                <c:pt idx="34" formatCode="h:mm:ss">
                  <c:v>0.76997685185185183</c:v>
                </c:pt>
                <c:pt idx="35" formatCode="h:mm:ss">
                  <c:v>0.77458333333333329</c:v>
                </c:pt>
                <c:pt idx="36" formatCode="h:mm:ss">
                  <c:v>0.78776620370370365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90144"/>
        <c:axId val="73991680"/>
      </c:lineChart>
      <c:catAx>
        <c:axId val="7399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991680"/>
        <c:crosses val="autoZero"/>
        <c:auto val="1"/>
        <c:lblAlgn val="ctr"/>
        <c:lblOffset val="100"/>
        <c:noMultiLvlLbl val="0"/>
      </c:catAx>
      <c:valAx>
        <c:axId val="73991680"/>
        <c:scaling>
          <c:orientation val="minMax"/>
        </c:scaling>
        <c:delete val="0"/>
        <c:axPos val="l"/>
        <c:majorGridlines/>
        <c:numFmt formatCode="[$-F400]h:mm:ss\ AM/PM" sourceLinked="0"/>
        <c:majorTickMark val="out"/>
        <c:minorTickMark val="none"/>
        <c:tickLblPos val="nextTo"/>
        <c:crossAx val="73990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estadísticas edudip'!$G$1</c:f>
              <c:strCache>
                <c:ptCount val="1"/>
                <c:pt idx="0">
                  <c:v>Anwesenheitsdauer (h:m:s)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Ref>
              <c:f>'Base estadísticas edudip'!$G$2:$G$38</c:f>
              <c:numCache>
                <c:formatCode>[$-F400]h:mm:ss\ AM/PM</c:formatCode>
                <c:ptCount val="37"/>
                <c:pt idx="2">
                  <c:v>3.3101851851851848E-2</c:v>
                </c:pt>
                <c:pt idx="3">
                  <c:v>2.361111111111111E-2</c:v>
                </c:pt>
                <c:pt idx="4">
                  <c:v>2.8240740740740736E-2</c:v>
                </c:pt>
                <c:pt idx="5">
                  <c:v>3.5648148148148151E-2</c:v>
                </c:pt>
                <c:pt idx="6">
                  <c:v>2.6851851851851849E-2</c:v>
                </c:pt>
                <c:pt idx="7">
                  <c:v>3.2407407407407406E-2</c:v>
                </c:pt>
                <c:pt idx="9">
                  <c:v>4.0046296296296295E-2</c:v>
                </c:pt>
                <c:pt idx="10">
                  <c:v>2.9166666666666664E-2</c:v>
                </c:pt>
                <c:pt idx="11">
                  <c:v>2.1759259259259259E-2</c:v>
                </c:pt>
                <c:pt idx="12">
                  <c:v>1.712962962962963E-2</c:v>
                </c:pt>
                <c:pt idx="13">
                  <c:v>2.5694444444444447E-2</c:v>
                </c:pt>
                <c:pt idx="14">
                  <c:v>1.9444444444444445E-2</c:v>
                </c:pt>
                <c:pt idx="15">
                  <c:v>1.9907407407407408E-2</c:v>
                </c:pt>
                <c:pt idx="16">
                  <c:v>2.2916666666666669E-2</c:v>
                </c:pt>
                <c:pt idx="17">
                  <c:v>6.0185185185185177E-3</c:v>
                </c:pt>
                <c:pt idx="19">
                  <c:v>2.8703703703703703E-2</c:v>
                </c:pt>
                <c:pt idx="20">
                  <c:v>2.6388888888888889E-2</c:v>
                </c:pt>
                <c:pt idx="21">
                  <c:v>6.8749999999999992E-2</c:v>
                </c:pt>
                <c:pt idx="22">
                  <c:v>2.7777777777777779E-3</c:v>
                </c:pt>
                <c:pt idx="23">
                  <c:v>1.4583333333333332E-2</c:v>
                </c:pt>
                <c:pt idx="24">
                  <c:v>4.3981481481481483E-2</c:v>
                </c:pt>
                <c:pt idx="25">
                  <c:v>2.7083333333333334E-2</c:v>
                </c:pt>
                <c:pt idx="26">
                  <c:v>9.9537037037037042E-3</c:v>
                </c:pt>
                <c:pt idx="27">
                  <c:v>4.1666666666666664E-2</c:v>
                </c:pt>
                <c:pt idx="28">
                  <c:v>2.2222222222222223E-2</c:v>
                </c:pt>
                <c:pt idx="29">
                  <c:v>2.2685185185185183E-2</c:v>
                </c:pt>
                <c:pt idx="30">
                  <c:v>2.3148148148148146E-4</c:v>
                </c:pt>
                <c:pt idx="31">
                  <c:v>2.7314814814814816E-2</c:v>
                </c:pt>
                <c:pt idx="32">
                  <c:v>3.0555555555555555E-2</c:v>
                </c:pt>
                <c:pt idx="33">
                  <c:v>8.564814814814815E-3</c:v>
                </c:pt>
                <c:pt idx="34">
                  <c:v>2.8009259259259262E-2</c:v>
                </c:pt>
                <c:pt idx="35">
                  <c:v>3.4953703703703702E-2</c:v>
                </c:pt>
                <c:pt idx="36">
                  <c:v>1.2731481481481481E-2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09600"/>
        <c:axId val="74023680"/>
      </c:lineChart>
      <c:catAx>
        <c:axId val="7400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023680"/>
        <c:crosses val="autoZero"/>
        <c:auto val="1"/>
        <c:lblAlgn val="ctr"/>
        <c:lblOffset val="100"/>
        <c:noMultiLvlLbl val="0"/>
      </c:catAx>
      <c:valAx>
        <c:axId val="74023680"/>
        <c:scaling>
          <c:orientation val="minMax"/>
        </c:scaling>
        <c:delete val="0"/>
        <c:axPos val="l"/>
        <c:majorGridlines/>
        <c:numFmt formatCode="[$-F400]h:mm:ss\ AM/PM" sourceLinked="1"/>
        <c:majorTickMark val="out"/>
        <c:minorTickMark val="none"/>
        <c:tickLblPos val="nextTo"/>
        <c:crossAx val="74009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https://www.edudip.com/download/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771524</xdr:colOff>
      <xdr:row>42</xdr:row>
      <xdr:rowOff>47625</xdr:rowOff>
    </xdr:from>
    <xdr:to>
      <xdr:col>4</xdr:col>
      <xdr:colOff>809624</xdr:colOff>
      <xdr:row>56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428625</xdr:colOff>
      <xdr:row>42</xdr:row>
      <xdr:rowOff>9524</xdr:rowOff>
    </xdr:from>
    <xdr:to>
      <xdr:col>9</xdr:col>
      <xdr:colOff>695325</xdr:colOff>
      <xdr:row>56</xdr:row>
      <xdr:rowOff>171449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800100</xdr:colOff>
      <xdr:row>60</xdr:row>
      <xdr:rowOff>19049</xdr:rowOff>
    </xdr:from>
    <xdr:to>
      <xdr:col>5</xdr:col>
      <xdr:colOff>657225</xdr:colOff>
      <xdr:row>76</xdr:row>
      <xdr:rowOff>123824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59</xdr:row>
      <xdr:rowOff>180974</xdr:rowOff>
    </xdr:from>
    <xdr:to>
      <xdr:col>12</xdr:col>
      <xdr:colOff>695325</xdr:colOff>
      <xdr:row>76</xdr:row>
      <xdr:rowOff>190499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704850</xdr:colOff>
      <xdr:row>0</xdr:row>
      <xdr:rowOff>171450</xdr:rowOff>
    </xdr:from>
    <xdr:to>
      <xdr:col>13</xdr:col>
      <xdr:colOff>28575</xdr:colOff>
      <xdr:row>11</xdr:row>
      <xdr:rowOff>47624</xdr:rowOff>
    </xdr:to>
    <xdr:sp macro="" textlink="">
      <xdr:nvSpPr>
        <xdr:cNvPr id="2" name="Textfeld 1">
          <a:hlinkClick xmlns:r="http://schemas.openxmlformats.org/officeDocument/2006/relationships" r:id="rId5"/>
        </xdr:cNvPr>
        <xdr:cNvSpPr txBox="1"/>
      </xdr:nvSpPr>
      <xdr:spPr>
        <a:xfrm>
          <a:off x="11572875" y="171450"/>
          <a:ext cx="3133725" cy="1981199"/>
        </a:xfrm>
        <a:prstGeom prst="rect">
          <a:avLst/>
        </a:prstGeom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Diese</a:t>
          </a:r>
          <a:r>
            <a:rPr lang="en-US" sz="1400" baseline="0"/>
            <a:t> Datei zeigt Ihnen ein Beispiel für die Verwendung Ihrer CSV Daten.</a:t>
          </a:r>
        </a:p>
        <a:p>
          <a:endParaRPr lang="en-US" sz="1400" baseline="0"/>
        </a:p>
        <a:p>
          <a:r>
            <a:rPr lang="en-US" sz="1400" baseline="0"/>
            <a:t>Eine genauere Anleitung hierfür finden Sie im Dokument "Eigene Statistiken mithilfe von CSV Datei" unter:</a:t>
          </a:r>
        </a:p>
        <a:p>
          <a:endParaRPr lang="en-US" sz="1400" u="sng" baseline="0"/>
        </a:p>
        <a:p>
          <a:r>
            <a:rPr lang="en-US" sz="1400" u="sng" baseline="0"/>
            <a:t>https://www.edudip.com/download/</a:t>
          </a:r>
          <a:endParaRPr lang="en-US" sz="1400" u="sng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XXX@XXX.com" TargetMode="External"/><Relationship Id="rId13" Type="http://schemas.openxmlformats.org/officeDocument/2006/relationships/hyperlink" Target="mailto:XXX@XXX.com" TargetMode="External"/><Relationship Id="rId18" Type="http://schemas.openxmlformats.org/officeDocument/2006/relationships/hyperlink" Target="mailto:XXX@XXX.com" TargetMode="External"/><Relationship Id="rId3" Type="http://schemas.openxmlformats.org/officeDocument/2006/relationships/hyperlink" Target="mailto:XXX@XXX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XXX@XXX.com" TargetMode="External"/><Relationship Id="rId12" Type="http://schemas.openxmlformats.org/officeDocument/2006/relationships/hyperlink" Target="mailto:XXX@XXX.com" TargetMode="External"/><Relationship Id="rId17" Type="http://schemas.openxmlformats.org/officeDocument/2006/relationships/hyperlink" Target="mailto:XXX@XXX.com" TargetMode="External"/><Relationship Id="rId2" Type="http://schemas.openxmlformats.org/officeDocument/2006/relationships/hyperlink" Target="mailto:XXX@XXX.com" TargetMode="External"/><Relationship Id="rId16" Type="http://schemas.openxmlformats.org/officeDocument/2006/relationships/hyperlink" Target="mailto:XXX@XXX.com" TargetMode="External"/><Relationship Id="rId20" Type="http://schemas.openxmlformats.org/officeDocument/2006/relationships/hyperlink" Target="mailto:XXX@XXX.com" TargetMode="External"/><Relationship Id="rId1" Type="http://schemas.openxmlformats.org/officeDocument/2006/relationships/hyperlink" Target="mailto:XXX@XXX.com" TargetMode="External"/><Relationship Id="rId6" Type="http://schemas.openxmlformats.org/officeDocument/2006/relationships/hyperlink" Target="mailto:XXX@XXX.com" TargetMode="External"/><Relationship Id="rId11" Type="http://schemas.openxmlformats.org/officeDocument/2006/relationships/hyperlink" Target="mailto:XXX@XXX.com" TargetMode="External"/><Relationship Id="rId5" Type="http://schemas.openxmlformats.org/officeDocument/2006/relationships/hyperlink" Target="mailto:XXX@XXX.com" TargetMode="External"/><Relationship Id="rId15" Type="http://schemas.openxmlformats.org/officeDocument/2006/relationships/hyperlink" Target="mailto:XXX@XXX.com" TargetMode="External"/><Relationship Id="rId10" Type="http://schemas.openxmlformats.org/officeDocument/2006/relationships/hyperlink" Target="mailto:XXX@XXX.com" TargetMode="External"/><Relationship Id="rId19" Type="http://schemas.openxmlformats.org/officeDocument/2006/relationships/hyperlink" Target="mailto:XXX@XXX.com" TargetMode="External"/><Relationship Id="rId4" Type="http://schemas.openxmlformats.org/officeDocument/2006/relationships/hyperlink" Target="mailto:XXX@XXX.com" TargetMode="External"/><Relationship Id="rId9" Type="http://schemas.openxmlformats.org/officeDocument/2006/relationships/hyperlink" Target="mailto:XXX@XXX.com" TargetMode="External"/><Relationship Id="rId14" Type="http://schemas.openxmlformats.org/officeDocument/2006/relationships/hyperlink" Target="mailto:XXX@XXX.com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M28" sqref="M28"/>
    </sheetView>
  </sheetViews>
  <sheetFormatPr baseColWidth="10" defaultRowHeight="15" x14ac:dyDescent="0.25"/>
  <cols>
    <col min="1" max="1" width="12.140625" customWidth="1"/>
    <col min="2" max="2" width="19.7109375" customWidth="1"/>
    <col min="3" max="3" width="27.28515625" customWidth="1"/>
    <col min="4" max="4" width="16.140625" customWidth="1"/>
    <col min="5" max="5" width="24.85546875" customWidth="1"/>
    <col min="6" max="6" width="20.85546875" bestFit="1" customWidth="1"/>
    <col min="7" max="7" width="29.85546875" style="1" bestFit="1" customWidth="1"/>
    <col min="8" max="8" width="12.140625" customWidth="1"/>
  </cols>
  <sheetData>
    <row r="1" spans="1:9" s="23" customFormat="1" ht="15.75" thickBot="1" x14ac:dyDescent="0.3">
      <c r="A1" s="24" t="s">
        <v>0</v>
      </c>
      <c r="B1" s="24" t="s">
        <v>1</v>
      </c>
      <c r="C1" s="24" t="s">
        <v>2</v>
      </c>
      <c r="D1" s="20" t="s">
        <v>9</v>
      </c>
      <c r="E1" s="24" t="s">
        <v>4</v>
      </c>
      <c r="F1" s="24" t="s">
        <v>3</v>
      </c>
      <c r="G1" s="21" t="s">
        <v>5</v>
      </c>
      <c r="H1" s="22" t="s">
        <v>6</v>
      </c>
    </row>
    <row r="2" spans="1:9" x14ac:dyDescent="0.25">
      <c r="A2" s="25" t="s">
        <v>13</v>
      </c>
      <c r="B2" s="25" t="s">
        <v>14</v>
      </c>
      <c r="C2" s="3" t="s">
        <v>15</v>
      </c>
      <c r="D2" s="2">
        <f>IF(ISTEXT(C2),1,0)</f>
        <v>1</v>
      </c>
      <c r="E2" s="2"/>
      <c r="F2" s="2"/>
      <c r="G2" s="4"/>
      <c r="H2" s="2">
        <f>IF(G2&gt;=0.01041666,1,0)</f>
        <v>0</v>
      </c>
      <c r="I2" s="2"/>
    </row>
    <row r="3" spans="1:9" x14ac:dyDescent="0.25">
      <c r="A3" s="25" t="s">
        <v>13</v>
      </c>
      <c r="B3" s="25" t="s">
        <v>14</v>
      </c>
      <c r="C3" s="3" t="s">
        <v>15</v>
      </c>
      <c r="D3" s="2">
        <f t="shared" ref="D3:D38" si="0">IF(ISTEXT(C3),1,0)</f>
        <v>1</v>
      </c>
      <c r="E3" s="2"/>
      <c r="F3" s="2"/>
      <c r="G3" s="4"/>
      <c r="H3" s="2">
        <f t="shared" ref="H3:H38" si="1">IF(G3&gt;=0.01041666,1,0)</f>
        <v>0</v>
      </c>
      <c r="I3" s="2"/>
    </row>
    <row r="4" spans="1:9" x14ac:dyDescent="0.25">
      <c r="A4" s="25" t="s">
        <v>13</v>
      </c>
      <c r="B4" s="25" t="s">
        <v>14</v>
      </c>
      <c r="C4" s="3" t="s">
        <v>15</v>
      </c>
      <c r="D4" s="2">
        <f t="shared" si="0"/>
        <v>1</v>
      </c>
      <c r="E4" s="5">
        <v>41304</v>
      </c>
      <c r="F4" s="6">
        <v>0.76414351851851858</v>
      </c>
      <c r="G4" s="4">
        <v>3.3101851851851848E-2</v>
      </c>
      <c r="H4" s="2">
        <f t="shared" si="1"/>
        <v>1</v>
      </c>
      <c r="I4" s="2"/>
    </row>
    <row r="5" spans="1:9" x14ac:dyDescent="0.25">
      <c r="A5" s="25" t="s">
        <v>13</v>
      </c>
      <c r="B5" s="25" t="s">
        <v>14</v>
      </c>
      <c r="C5" s="3" t="s">
        <v>15</v>
      </c>
      <c r="D5" s="2">
        <f t="shared" si="0"/>
        <v>1</v>
      </c>
      <c r="E5" s="5">
        <v>41304</v>
      </c>
      <c r="F5" s="6">
        <v>0.77353009259259264</v>
      </c>
      <c r="G5" s="4">
        <v>2.361111111111111E-2</v>
      </c>
      <c r="H5" s="2">
        <f t="shared" si="1"/>
        <v>1</v>
      </c>
      <c r="I5" s="2"/>
    </row>
    <row r="6" spans="1:9" x14ac:dyDescent="0.25">
      <c r="A6" s="25" t="s">
        <v>13</v>
      </c>
      <c r="B6" s="25" t="s">
        <v>14</v>
      </c>
      <c r="C6" s="3" t="s">
        <v>15</v>
      </c>
      <c r="D6" s="2">
        <f t="shared" si="0"/>
        <v>1</v>
      </c>
      <c r="E6" s="5">
        <v>41304</v>
      </c>
      <c r="F6" s="6">
        <v>0.78513888888888894</v>
      </c>
      <c r="G6" s="4">
        <v>2.8240740740740736E-2</v>
      </c>
      <c r="H6" s="2">
        <f t="shared" si="1"/>
        <v>1</v>
      </c>
      <c r="I6" s="2"/>
    </row>
    <row r="7" spans="1:9" x14ac:dyDescent="0.25">
      <c r="A7" s="25" t="s">
        <v>13</v>
      </c>
      <c r="B7" s="25" t="s">
        <v>14</v>
      </c>
      <c r="C7" s="3" t="s">
        <v>15</v>
      </c>
      <c r="D7" s="2">
        <f t="shared" si="0"/>
        <v>1</v>
      </c>
      <c r="E7" s="5">
        <v>41304</v>
      </c>
      <c r="F7" s="6">
        <v>0.76067129629629626</v>
      </c>
      <c r="G7" s="4">
        <v>3.5648148148148151E-2</v>
      </c>
      <c r="H7" s="2">
        <f t="shared" si="1"/>
        <v>1</v>
      </c>
      <c r="I7" s="2"/>
    </row>
    <row r="8" spans="1:9" x14ac:dyDescent="0.25">
      <c r="A8" s="25" t="s">
        <v>13</v>
      </c>
      <c r="B8" s="25" t="s">
        <v>14</v>
      </c>
      <c r="C8" s="3" t="s">
        <v>15</v>
      </c>
      <c r="D8" s="2">
        <f t="shared" si="0"/>
        <v>1</v>
      </c>
      <c r="E8" s="5">
        <v>41304</v>
      </c>
      <c r="F8" s="6">
        <v>0.7716319444444445</v>
      </c>
      <c r="G8" s="4">
        <v>2.6851851851851849E-2</v>
      </c>
      <c r="H8" s="2">
        <f t="shared" si="1"/>
        <v>1</v>
      </c>
      <c r="I8" s="2"/>
    </row>
    <row r="9" spans="1:9" x14ac:dyDescent="0.25">
      <c r="A9" s="25" t="s">
        <v>13</v>
      </c>
      <c r="B9" s="25" t="s">
        <v>14</v>
      </c>
      <c r="C9" s="3" t="s">
        <v>15</v>
      </c>
      <c r="D9" s="2">
        <f t="shared" si="0"/>
        <v>1</v>
      </c>
      <c r="E9" s="5">
        <v>41304</v>
      </c>
      <c r="F9" s="6">
        <v>0.76414351851851858</v>
      </c>
      <c r="G9" s="4">
        <v>3.2407407407407406E-2</v>
      </c>
      <c r="H9" s="2">
        <f t="shared" si="1"/>
        <v>1</v>
      </c>
      <c r="I9" s="2"/>
    </row>
    <row r="10" spans="1:9" x14ac:dyDescent="0.25">
      <c r="A10" s="25" t="s">
        <v>13</v>
      </c>
      <c r="B10" s="25" t="s">
        <v>14</v>
      </c>
      <c r="C10" s="3" t="s">
        <v>15</v>
      </c>
      <c r="D10" s="2">
        <f t="shared" si="0"/>
        <v>1</v>
      </c>
      <c r="E10" s="2"/>
      <c r="F10" s="2"/>
      <c r="G10" s="4"/>
      <c r="H10" s="2">
        <f t="shared" si="1"/>
        <v>0</v>
      </c>
      <c r="I10" s="2"/>
    </row>
    <row r="11" spans="1:9" x14ac:dyDescent="0.25">
      <c r="A11" s="25" t="s">
        <v>13</v>
      </c>
      <c r="B11" s="25" t="s">
        <v>14</v>
      </c>
      <c r="C11" s="3" t="s">
        <v>15</v>
      </c>
      <c r="D11" s="2">
        <f t="shared" si="0"/>
        <v>1</v>
      </c>
      <c r="E11" s="5">
        <v>41304</v>
      </c>
      <c r="F11" s="6">
        <v>0.77335648148148151</v>
      </c>
      <c r="G11" s="4">
        <v>4.0046296296296295E-2</v>
      </c>
      <c r="H11" s="2">
        <f t="shared" si="1"/>
        <v>1</v>
      </c>
      <c r="I11" s="2"/>
    </row>
    <row r="12" spans="1:9" x14ac:dyDescent="0.25">
      <c r="A12" s="25" t="s">
        <v>13</v>
      </c>
      <c r="B12" s="25" t="s">
        <v>14</v>
      </c>
      <c r="C12" s="3" t="s">
        <v>15</v>
      </c>
      <c r="D12" s="2">
        <f t="shared" si="0"/>
        <v>1</v>
      </c>
      <c r="E12" s="5">
        <v>41304</v>
      </c>
      <c r="F12" s="6">
        <v>0.77392361111111108</v>
      </c>
      <c r="G12" s="4">
        <v>2.9166666666666664E-2</v>
      </c>
      <c r="H12" s="2">
        <f t="shared" si="1"/>
        <v>1</v>
      </c>
      <c r="I12" s="2"/>
    </row>
    <row r="13" spans="1:9" x14ac:dyDescent="0.25">
      <c r="A13" s="25" t="s">
        <v>13</v>
      </c>
      <c r="B13" s="25" t="s">
        <v>14</v>
      </c>
      <c r="C13" s="3" t="s">
        <v>15</v>
      </c>
      <c r="D13" s="2">
        <f t="shared" si="0"/>
        <v>1</v>
      </c>
      <c r="E13" s="5">
        <v>41304</v>
      </c>
      <c r="F13" s="6">
        <v>0.77623842592592596</v>
      </c>
      <c r="G13" s="4">
        <v>2.1759259259259259E-2</v>
      </c>
      <c r="H13" s="2">
        <f t="shared" si="1"/>
        <v>1</v>
      </c>
      <c r="I13" s="2"/>
    </row>
    <row r="14" spans="1:9" x14ac:dyDescent="0.25">
      <c r="A14" s="25" t="s">
        <v>13</v>
      </c>
      <c r="B14" s="25" t="s">
        <v>14</v>
      </c>
      <c r="C14" s="3" t="s">
        <v>15</v>
      </c>
      <c r="D14" s="2">
        <f t="shared" si="0"/>
        <v>1</v>
      </c>
      <c r="E14" s="5">
        <v>41304</v>
      </c>
      <c r="F14" s="6">
        <v>0.7761689814814815</v>
      </c>
      <c r="G14" s="4">
        <v>1.712962962962963E-2</v>
      </c>
      <c r="H14" s="2">
        <f t="shared" si="1"/>
        <v>1</v>
      </c>
      <c r="I14" s="2"/>
    </row>
    <row r="15" spans="1:9" x14ac:dyDescent="0.25">
      <c r="A15" s="25" t="s">
        <v>13</v>
      </c>
      <c r="B15" s="25" t="s">
        <v>14</v>
      </c>
      <c r="C15" s="3" t="s">
        <v>15</v>
      </c>
      <c r="D15" s="2">
        <f t="shared" si="0"/>
        <v>1</v>
      </c>
      <c r="E15" s="5">
        <v>41304</v>
      </c>
      <c r="F15" s="6">
        <v>0.77063657407407404</v>
      </c>
      <c r="G15" s="4">
        <v>2.5694444444444447E-2</v>
      </c>
      <c r="H15" s="2">
        <f t="shared" si="1"/>
        <v>1</v>
      </c>
      <c r="I15" s="2"/>
    </row>
    <row r="16" spans="1:9" x14ac:dyDescent="0.25">
      <c r="A16" s="25" t="s">
        <v>13</v>
      </c>
      <c r="B16" s="25" t="s">
        <v>14</v>
      </c>
      <c r="C16" s="3" t="s">
        <v>15</v>
      </c>
      <c r="D16" s="2">
        <f t="shared" si="0"/>
        <v>1</v>
      </c>
      <c r="E16" s="5">
        <v>41304</v>
      </c>
      <c r="F16" s="6">
        <v>0.77876157407407398</v>
      </c>
      <c r="G16" s="4">
        <v>1.9444444444444445E-2</v>
      </c>
      <c r="H16" s="2">
        <f t="shared" si="1"/>
        <v>1</v>
      </c>
      <c r="I16" s="2"/>
    </row>
    <row r="17" spans="1:9" x14ac:dyDescent="0.25">
      <c r="A17" s="25" t="s">
        <v>13</v>
      </c>
      <c r="B17" s="25" t="s">
        <v>14</v>
      </c>
      <c r="C17" s="3" t="s">
        <v>15</v>
      </c>
      <c r="D17" s="2">
        <f t="shared" si="0"/>
        <v>1</v>
      </c>
      <c r="E17" s="5">
        <v>41304</v>
      </c>
      <c r="F17" s="6">
        <v>0.77749999999999997</v>
      </c>
      <c r="G17" s="4">
        <v>1.9907407407407408E-2</v>
      </c>
      <c r="H17" s="2">
        <f t="shared" si="1"/>
        <v>1</v>
      </c>
      <c r="I17" s="2"/>
    </row>
    <row r="18" spans="1:9" x14ac:dyDescent="0.25">
      <c r="A18" s="25" t="s">
        <v>13</v>
      </c>
      <c r="B18" s="25" t="s">
        <v>14</v>
      </c>
      <c r="C18" s="3" t="s">
        <v>15</v>
      </c>
      <c r="D18" s="2">
        <f t="shared" si="0"/>
        <v>1</v>
      </c>
      <c r="E18" s="5">
        <v>41304</v>
      </c>
      <c r="F18" s="6">
        <v>0.77494212962962961</v>
      </c>
      <c r="G18" s="4">
        <v>2.2916666666666669E-2</v>
      </c>
      <c r="H18" s="2">
        <f t="shared" si="1"/>
        <v>1</v>
      </c>
      <c r="I18" s="2"/>
    </row>
    <row r="19" spans="1:9" x14ac:dyDescent="0.25">
      <c r="A19" s="25" t="s">
        <v>13</v>
      </c>
      <c r="B19" s="25" t="s">
        <v>14</v>
      </c>
      <c r="C19" s="2"/>
      <c r="D19" s="2">
        <f t="shared" si="0"/>
        <v>0</v>
      </c>
      <c r="E19" s="5">
        <v>41304</v>
      </c>
      <c r="F19" s="6">
        <v>0.77469907407407401</v>
      </c>
      <c r="G19" s="4">
        <v>6.0185185185185177E-3</v>
      </c>
      <c r="H19" s="2">
        <f t="shared" si="1"/>
        <v>0</v>
      </c>
      <c r="I19" s="2"/>
    </row>
    <row r="20" spans="1:9" x14ac:dyDescent="0.25">
      <c r="A20" s="25" t="s">
        <v>13</v>
      </c>
      <c r="B20" s="25" t="s">
        <v>14</v>
      </c>
      <c r="C20" s="3" t="s">
        <v>15</v>
      </c>
      <c r="D20" s="2">
        <f t="shared" si="0"/>
        <v>1</v>
      </c>
      <c r="E20" s="2"/>
      <c r="F20" s="2"/>
      <c r="G20" s="4"/>
      <c r="H20" s="2">
        <f t="shared" si="1"/>
        <v>0</v>
      </c>
      <c r="I20" s="2"/>
    </row>
    <row r="21" spans="1:9" x14ac:dyDescent="0.25">
      <c r="A21" s="25" t="s">
        <v>13</v>
      </c>
      <c r="B21" s="25" t="s">
        <v>14</v>
      </c>
      <c r="C21" s="3" t="s">
        <v>15</v>
      </c>
      <c r="D21" s="2">
        <f t="shared" si="0"/>
        <v>1</v>
      </c>
      <c r="E21" s="5">
        <v>41304</v>
      </c>
      <c r="F21" s="6">
        <v>0.76746527777777773</v>
      </c>
      <c r="G21" s="4">
        <v>2.8703703703703703E-2</v>
      </c>
      <c r="H21" s="2">
        <f t="shared" si="1"/>
        <v>1</v>
      </c>
      <c r="I21" s="2"/>
    </row>
    <row r="22" spans="1:9" x14ac:dyDescent="0.25">
      <c r="A22" s="25" t="s">
        <v>13</v>
      </c>
      <c r="B22" s="25" t="s">
        <v>14</v>
      </c>
      <c r="C22" s="3" t="s">
        <v>15</v>
      </c>
      <c r="D22" s="2">
        <f t="shared" si="0"/>
        <v>1</v>
      </c>
      <c r="E22" s="5">
        <v>41304</v>
      </c>
      <c r="F22" s="6">
        <v>0.7741203703703704</v>
      </c>
      <c r="G22" s="4">
        <v>2.6388888888888889E-2</v>
      </c>
      <c r="H22" s="2">
        <f t="shared" si="1"/>
        <v>1</v>
      </c>
      <c r="I22" s="2"/>
    </row>
    <row r="23" spans="1:9" x14ac:dyDescent="0.25">
      <c r="A23" s="2"/>
      <c r="B23" s="25" t="s">
        <v>14</v>
      </c>
      <c r="C23" s="2"/>
      <c r="D23" s="2">
        <f t="shared" si="0"/>
        <v>0</v>
      </c>
      <c r="E23" s="5">
        <v>41304</v>
      </c>
      <c r="F23" s="6">
        <v>0.73232638888888879</v>
      </c>
      <c r="G23" s="4">
        <v>6.8749999999999992E-2</v>
      </c>
      <c r="H23" s="2">
        <f t="shared" si="1"/>
        <v>1</v>
      </c>
      <c r="I23" s="2"/>
    </row>
    <row r="24" spans="1:9" x14ac:dyDescent="0.25">
      <c r="A24" s="2"/>
      <c r="B24" s="25" t="s">
        <v>14</v>
      </c>
      <c r="C24" s="2"/>
      <c r="D24" s="2">
        <f t="shared" si="0"/>
        <v>0</v>
      </c>
      <c r="E24" s="5">
        <v>41304</v>
      </c>
      <c r="F24" s="6">
        <v>0.79606481481481473</v>
      </c>
      <c r="G24" s="4">
        <v>2.7777777777777779E-3</v>
      </c>
      <c r="H24" s="2">
        <f t="shared" si="1"/>
        <v>0</v>
      </c>
      <c r="I24" s="2"/>
    </row>
    <row r="25" spans="1:9" x14ac:dyDescent="0.25">
      <c r="A25" s="2"/>
      <c r="B25" s="25" t="s">
        <v>14</v>
      </c>
      <c r="C25" s="2"/>
      <c r="D25" s="2">
        <f t="shared" si="0"/>
        <v>0</v>
      </c>
      <c r="E25" s="5">
        <v>41304</v>
      </c>
      <c r="F25" s="6">
        <v>0.77094907407407398</v>
      </c>
      <c r="G25" s="4">
        <v>1.4583333333333332E-2</v>
      </c>
      <c r="H25" s="2">
        <f t="shared" si="1"/>
        <v>1</v>
      </c>
      <c r="I25" s="2"/>
    </row>
    <row r="26" spans="1:9" x14ac:dyDescent="0.25">
      <c r="A26" s="2"/>
      <c r="B26" s="25" t="s">
        <v>14</v>
      </c>
      <c r="C26" s="2"/>
      <c r="D26" s="2">
        <f t="shared" si="0"/>
        <v>0</v>
      </c>
      <c r="E26" s="5">
        <v>41304</v>
      </c>
      <c r="F26" s="6">
        <v>0.78618055555555555</v>
      </c>
      <c r="G26" s="4">
        <v>4.3981481481481483E-2</v>
      </c>
      <c r="H26" s="2">
        <f t="shared" si="1"/>
        <v>1</v>
      </c>
      <c r="I26" s="2"/>
    </row>
    <row r="27" spans="1:9" x14ac:dyDescent="0.25">
      <c r="A27" s="2"/>
      <c r="B27" s="25" t="s">
        <v>14</v>
      </c>
      <c r="C27" s="2"/>
      <c r="D27" s="2">
        <f t="shared" si="0"/>
        <v>0</v>
      </c>
      <c r="E27" s="5">
        <v>41304</v>
      </c>
      <c r="F27" s="6">
        <v>0.77106481481481481</v>
      </c>
      <c r="G27" s="4">
        <v>2.7083333333333334E-2</v>
      </c>
      <c r="H27" s="2">
        <f t="shared" si="1"/>
        <v>1</v>
      </c>
      <c r="I27" s="2"/>
    </row>
    <row r="28" spans="1:9" x14ac:dyDescent="0.25">
      <c r="A28" s="2"/>
      <c r="B28" s="25" t="s">
        <v>14</v>
      </c>
      <c r="C28" s="2"/>
      <c r="D28" s="2">
        <f t="shared" si="0"/>
        <v>0</v>
      </c>
      <c r="E28" s="5">
        <v>41304</v>
      </c>
      <c r="F28" s="6">
        <v>0.78971064814814806</v>
      </c>
      <c r="G28" s="4">
        <v>9.9537037037037042E-3</v>
      </c>
      <c r="H28" s="2">
        <f t="shared" si="1"/>
        <v>0</v>
      </c>
      <c r="I28" s="2"/>
    </row>
    <row r="29" spans="1:9" x14ac:dyDescent="0.25">
      <c r="A29" s="2"/>
      <c r="B29" s="25" t="s">
        <v>14</v>
      </c>
      <c r="C29" s="2"/>
      <c r="D29" s="2">
        <f t="shared" si="0"/>
        <v>0</v>
      </c>
      <c r="E29" s="5">
        <v>41304</v>
      </c>
      <c r="F29" s="6">
        <v>0.76092592592592589</v>
      </c>
      <c r="G29" s="4">
        <v>4.1666666666666664E-2</v>
      </c>
      <c r="H29" s="2">
        <f t="shared" si="1"/>
        <v>1</v>
      </c>
      <c r="I29" s="2"/>
    </row>
    <row r="30" spans="1:9" x14ac:dyDescent="0.25">
      <c r="A30" s="2"/>
      <c r="B30" s="25" t="s">
        <v>14</v>
      </c>
      <c r="C30" s="2"/>
      <c r="D30" s="2">
        <f t="shared" si="0"/>
        <v>0</v>
      </c>
      <c r="E30" s="5">
        <v>41304</v>
      </c>
      <c r="F30" s="6">
        <v>0.77197916666666666</v>
      </c>
      <c r="G30" s="4">
        <v>2.2222222222222223E-2</v>
      </c>
      <c r="H30" s="2">
        <f t="shared" si="1"/>
        <v>1</v>
      </c>
      <c r="I30" s="2"/>
    </row>
    <row r="31" spans="1:9" x14ac:dyDescent="0.25">
      <c r="A31" s="2"/>
      <c r="B31" s="25" t="s">
        <v>14</v>
      </c>
      <c r="C31" s="2"/>
      <c r="D31" s="2">
        <f t="shared" si="0"/>
        <v>0</v>
      </c>
      <c r="E31" s="5">
        <v>41304</v>
      </c>
      <c r="F31" s="6">
        <v>0.77156249999999993</v>
      </c>
      <c r="G31" s="4">
        <v>2.2685185185185183E-2</v>
      </c>
      <c r="H31" s="2">
        <f t="shared" si="1"/>
        <v>1</v>
      </c>
      <c r="I31" s="2"/>
    </row>
    <row r="32" spans="1:9" x14ac:dyDescent="0.25">
      <c r="A32" s="2"/>
      <c r="B32" s="25" t="s">
        <v>14</v>
      </c>
      <c r="C32" s="2"/>
      <c r="D32" s="2">
        <f t="shared" si="0"/>
        <v>0</v>
      </c>
      <c r="E32" s="5">
        <v>41304</v>
      </c>
      <c r="F32" s="6">
        <v>0.82097222222222221</v>
      </c>
      <c r="G32" s="4">
        <v>2.3148148148148146E-4</v>
      </c>
      <c r="H32" s="2">
        <f t="shared" si="1"/>
        <v>0</v>
      </c>
      <c r="I32" s="2"/>
    </row>
    <row r="33" spans="1:11" x14ac:dyDescent="0.25">
      <c r="A33" s="2"/>
      <c r="B33" s="25" t="s">
        <v>14</v>
      </c>
      <c r="C33" s="2"/>
      <c r="D33" s="2">
        <f t="shared" si="0"/>
        <v>0</v>
      </c>
      <c r="E33" s="5">
        <v>41304</v>
      </c>
      <c r="F33" s="6">
        <v>0.76929398148148154</v>
      </c>
      <c r="G33" s="4">
        <v>2.7314814814814816E-2</v>
      </c>
      <c r="H33" s="2">
        <f t="shared" si="1"/>
        <v>1</v>
      </c>
      <c r="I33" s="2"/>
    </row>
    <row r="34" spans="1:11" x14ac:dyDescent="0.25">
      <c r="A34" s="2"/>
      <c r="B34" s="25" t="s">
        <v>14</v>
      </c>
      <c r="C34" s="2"/>
      <c r="D34" s="2">
        <f t="shared" si="0"/>
        <v>0</v>
      </c>
      <c r="E34" s="5">
        <v>41304</v>
      </c>
      <c r="F34" s="6">
        <v>0.76876157407407408</v>
      </c>
      <c r="G34" s="4">
        <v>3.0555555555555555E-2</v>
      </c>
      <c r="H34" s="2">
        <f t="shared" si="1"/>
        <v>1</v>
      </c>
      <c r="I34" s="2"/>
    </row>
    <row r="35" spans="1:11" x14ac:dyDescent="0.25">
      <c r="A35" s="2"/>
      <c r="B35" s="25" t="s">
        <v>14</v>
      </c>
      <c r="C35" s="2"/>
      <c r="D35" s="2">
        <f t="shared" si="0"/>
        <v>0</v>
      </c>
      <c r="E35" s="5">
        <v>41304</v>
      </c>
      <c r="F35" s="6">
        <v>0.78940972222222217</v>
      </c>
      <c r="G35" s="4">
        <v>8.564814814814815E-3</v>
      </c>
      <c r="H35" s="2">
        <f t="shared" si="1"/>
        <v>0</v>
      </c>
      <c r="I35" s="2"/>
    </row>
    <row r="36" spans="1:11" x14ac:dyDescent="0.25">
      <c r="A36" s="2"/>
      <c r="B36" s="25" t="s">
        <v>14</v>
      </c>
      <c r="C36" s="2"/>
      <c r="D36" s="2">
        <f t="shared" si="0"/>
        <v>0</v>
      </c>
      <c r="E36" s="5">
        <v>41304</v>
      </c>
      <c r="F36" s="6">
        <v>0.76997685185185183</v>
      </c>
      <c r="G36" s="4">
        <v>2.8009259259259262E-2</v>
      </c>
      <c r="H36" s="2">
        <f t="shared" si="1"/>
        <v>1</v>
      </c>
      <c r="I36" s="2"/>
      <c r="K36" s="1"/>
    </row>
    <row r="37" spans="1:11" x14ac:dyDescent="0.25">
      <c r="A37" s="2"/>
      <c r="B37" s="25" t="s">
        <v>14</v>
      </c>
      <c r="C37" s="2"/>
      <c r="D37" s="2">
        <f t="shared" si="0"/>
        <v>0</v>
      </c>
      <c r="E37" s="5">
        <v>41304</v>
      </c>
      <c r="F37" s="6">
        <v>0.77458333333333329</v>
      </c>
      <c r="G37" s="4">
        <v>3.4953703703703702E-2</v>
      </c>
      <c r="H37" s="2">
        <f t="shared" si="1"/>
        <v>1</v>
      </c>
      <c r="I37" s="2"/>
    </row>
    <row r="38" spans="1:11" ht="15.75" thickBot="1" x14ac:dyDescent="0.3">
      <c r="A38" s="2"/>
      <c r="B38" s="25" t="s">
        <v>14</v>
      </c>
      <c r="C38" s="2"/>
      <c r="D38" s="2">
        <f t="shared" si="0"/>
        <v>0</v>
      </c>
      <c r="E38" s="5">
        <v>41304</v>
      </c>
      <c r="F38" s="6">
        <v>0.78776620370370365</v>
      </c>
      <c r="G38" s="4">
        <v>1.2731481481481481E-2</v>
      </c>
      <c r="H38" s="2">
        <f t="shared" si="1"/>
        <v>1</v>
      </c>
      <c r="I38" s="2"/>
      <c r="K38" s="7"/>
    </row>
    <row r="39" spans="1:11" x14ac:dyDescent="0.25">
      <c r="A39" s="2"/>
      <c r="B39" s="2"/>
      <c r="C39" s="2"/>
      <c r="D39" s="8">
        <f>COUNTIF(D2:D38,1)</f>
        <v>20</v>
      </c>
      <c r="E39" s="10" t="s">
        <v>7</v>
      </c>
      <c r="F39" s="2"/>
      <c r="G39" s="2">
        <f>COUNTBLANK(G2:G38)</f>
        <v>4</v>
      </c>
      <c r="H39" s="10">
        <f>COUNTIF(H2:H38,1)</f>
        <v>28</v>
      </c>
      <c r="I39" s="12" t="s">
        <v>10</v>
      </c>
      <c r="J39" s="13"/>
    </row>
    <row r="40" spans="1:11" ht="15.75" thickBot="1" x14ac:dyDescent="0.3">
      <c r="A40" s="2"/>
      <c r="B40" s="2"/>
      <c r="C40" s="2"/>
      <c r="D40" s="9">
        <f>COUNTIF(D2:D38,0)</f>
        <v>17</v>
      </c>
      <c r="E40" s="11" t="s">
        <v>8</v>
      </c>
      <c r="F40" s="2"/>
      <c r="G40" s="4"/>
      <c r="H40" s="18">
        <f>COUNTIF(H2:H38,0)</f>
        <v>9</v>
      </c>
      <c r="I40" s="14" t="s">
        <v>11</v>
      </c>
      <c r="J40" s="15"/>
    </row>
    <row r="41" spans="1:11" ht="15.75" thickBot="1" x14ac:dyDescent="0.3">
      <c r="H41" s="19">
        <v>4</v>
      </c>
      <c r="I41" s="16" t="s">
        <v>12</v>
      </c>
      <c r="J41" s="17"/>
    </row>
  </sheetData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20" r:id="rId18"/>
    <hyperlink ref="C21" r:id="rId19"/>
    <hyperlink ref="C22" r:id="rId20"/>
  </hyperlinks>
  <pageMargins left="0.7" right="0.7" top="0.78740157499999996" bottom="0.78740157499999996" header="0.3" footer="0.3"/>
  <pageSetup paperSize="9" orientation="portrait" horizontalDpi="300" verticalDpi="300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Base estadísticas edudip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2013-02-04T10:09:17Z</dcterms:created>
  <dcterms:modified xsi:type="dcterms:W3CDTF">2013-03-26T10:11:04Z</dcterms:modified>
</cp:coreProperties>
</file>